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e227eb33b54537/"/>
    </mc:Choice>
  </mc:AlternateContent>
  <xr:revisionPtr revIDLastSave="0" documentId="8_{1E5DF827-FB1F-4711-8DFD-C656034B6166}" xr6:coauthVersionLast="45" xr6:coauthVersionMax="45" xr10:uidLastSave="{00000000-0000-0000-0000-000000000000}"/>
  <bookViews>
    <workbookView xWindow="-120" yWindow="-120" windowWidth="20730" windowHeight="11160" xr2:uid="{8615BAF5-50B7-49B9-B513-7DCB86E718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9" i="1" l="1"/>
  <c r="D175" i="1"/>
  <c r="D156" i="1"/>
  <c r="D132" i="1"/>
  <c r="D97" i="1"/>
  <c r="D41" i="1"/>
  <c r="D29" i="1"/>
  <c r="D23" i="1"/>
  <c r="D15" i="1"/>
  <c r="C239" i="1"/>
  <c r="C175" i="1"/>
  <c r="C156" i="1"/>
  <c r="C132" i="1"/>
  <c r="C97" i="1"/>
  <c r="C52" i="1"/>
  <c r="C41" i="1"/>
  <c r="C29" i="1"/>
  <c r="C23" i="1"/>
  <c r="C15" i="1"/>
  <c r="D54" i="1" l="1"/>
  <c r="D241" i="1"/>
  <c r="C54" i="1"/>
  <c r="C241" i="1"/>
  <c r="D243" i="1" l="1"/>
  <c r="C243" i="1"/>
</calcChain>
</file>

<file path=xl/sharedStrings.xml><?xml version="1.0" encoding="utf-8"?>
<sst xmlns="http://schemas.openxmlformats.org/spreadsheetml/2006/main" count="250" uniqueCount="190">
  <si>
    <t>REVENUE</t>
  </si>
  <si>
    <t>Actual</t>
  </si>
  <si>
    <t>Budget</t>
  </si>
  <si>
    <t>Administration:</t>
  </si>
  <si>
    <t xml:space="preserve"> </t>
  </si>
  <si>
    <t xml:space="preserve">Individual Membership </t>
  </si>
  <si>
    <t>Sanctions</t>
  </si>
  <si>
    <t>Organization Membership</t>
  </si>
  <si>
    <t>Awards Luncheon</t>
  </si>
  <si>
    <t>Investment Interests Vanguard_Providence</t>
  </si>
  <si>
    <t>Adertisement</t>
  </si>
  <si>
    <t>Miscellaneous/Markerting/Modells</t>
  </si>
  <si>
    <t>National Sanction Incentive Payment</t>
  </si>
  <si>
    <t>Association Accreditation Grant</t>
  </si>
  <si>
    <t>Contributions</t>
  </si>
  <si>
    <t>Annual Convention Assoc refund</t>
  </si>
  <si>
    <t>Total Administration</t>
  </si>
  <si>
    <t>High Performance:</t>
  </si>
  <si>
    <t>Indoor T &amp; F Meet</t>
  </si>
  <si>
    <t xml:space="preserve"> Assoc Outdoor Masters-Open</t>
  </si>
  <si>
    <t>Pan Am Race walk</t>
  </si>
  <si>
    <t>Other Events</t>
  </si>
  <si>
    <t>Promotional Mechandise</t>
  </si>
  <si>
    <t>Total High Performance</t>
  </si>
  <si>
    <t>Long Distance Running:</t>
  </si>
  <si>
    <t>Indoor Series:</t>
  </si>
  <si>
    <t>Outdoor Series:</t>
  </si>
  <si>
    <t>Miscellaneous</t>
  </si>
  <si>
    <t>Total Long Distance Running</t>
  </si>
  <si>
    <t>OFFICIALS:</t>
  </si>
  <si>
    <t>Certification Fees ( $100)</t>
  </si>
  <si>
    <t>Clinic Fees</t>
  </si>
  <si>
    <t>Equipment Rental</t>
  </si>
  <si>
    <t>ID Replacement</t>
  </si>
  <si>
    <t>Merchandise Sales:</t>
  </si>
  <si>
    <t>Officials' Clothing(jackets)shirts</t>
  </si>
  <si>
    <t>Rule Books</t>
  </si>
  <si>
    <t>EMD Rental</t>
  </si>
  <si>
    <t>Total Officials</t>
  </si>
  <si>
    <t>Youth Athletics:</t>
  </si>
  <si>
    <t xml:space="preserve">Assoc XC </t>
  </si>
  <si>
    <t>Region 2  XC</t>
  </si>
  <si>
    <t xml:space="preserve">Assoc Indoor </t>
  </si>
  <si>
    <t xml:space="preserve">Assoc Outdoor </t>
  </si>
  <si>
    <t>Intl Youth meet</t>
  </si>
  <si>
    <t>Admissions</t>
  </si>
  <si>
    <t>Region 2  Outdoor</t>
  </si>
  <si>
    <t>Miscellaneous( tee shirts/vendor fee/sweatshirts</t>
  </si>
  <si>
    <t>Total Youth Athletics</t>
  </si>
  <si>
    <t>Total Revenue</t>
  </si>
  <si>
    <t>EXPENSES</t>
  </si>
  <si>
    <t>Individual Membership Fees</t>
  </si>
  <si>
    <t>Sanctions Refunded</t>
  </si>
  <si>
    <t>Oranization Membership</t>
  </si>
  <si>
    <t>Awards Luncheon/Cater/Banquet rental</t>
  </si>
  <si>
    <t>Awards</t>
  </si>
  <si>
    <t>Bank Fees (paper statements/stop payment)</t>
  </si>
  <si>
    <t>Merchant Fees</t>
  </si>
  <si>
    <t>Intuit Pymnt Soln/IMS Gateway</t>
  </si>
  <si>
    <t>Global Crossings</t>
  </si>
  <si>
    <t>Reordered checks</t>
  </si>
  <si>
    <t>Readyhost fees</t>
  </si>
  <si>
    <t>Law &amp; Legislation</t>
  </si>
  <si>
    <t>Executive Committee:</t>
  </si>
  <si>
    <t>President</t>
  </si>
  <si>
    <t>Vice-President</t>
  </si>
  <si>
    <t>Secretary</t>
  </si>
  <si>
    <t>Treasurer</t>
  </si>
  <si>
    <t>Financial Secretary</t>
  </si>
  <si>
    <t xml:space="preserve"> (USATF National Office)</t>
  </si>
  <si>
    <t>Newsletter</t>
  </si>
  <si>
    <t>Membership Management( payment ends in 2020 all postions volunteer)</t>
  </si>
  <si>
    <t>Conf calls</t>
  </si>
  <si>
    <t>Level 3 Communications</t>
  </si>
  <si>
    <t>PO Box fee/Postage</t>
  </si>
  <si>
    <t>Printing(luncheon bklts)</t>
  </si>
  <si>
    <t>Equipment/Projector/Screen</t>
  </si>
  <si>
    <t>Sports Equipment</t>
  </si>
  <si>
    <t>Records/Equipment Storage/Software</t>
  </si>
  <si>
    <t>Supplies(printer ink)(Office)</t>
  </si>
  <si>
    <t>Telephone/Fax</t>
  </si>
  <si>
    <t>USATF Convention</t>
  </si>
  <si>
    <t>Jesse Owens Banquet table</t>
  </si>
  <si>
    <t xml:space="preserve">Convention Breakfast </t>
  </si>
  <si>
    <t>Website</t>
  </si>
  <si>
    <t xml:space="preserve">MAUSATF Annual Meeting </t>
  </si>
  <si>
    <t>Donations</t>
  </si>
  <si>
    <t>Miscellaneous (banquet decor/annual meeting refreshments</t>
  </si>
  <si>
    <t>Repair EDM head/Protest refund/Generator/Consulting</t>
  </si>
  <si>
    <t>2019 table linens/Fruit Basket</t>
  </si>
  <si>
    <t>Annual Awards</t>
  </si>
  <si>
    <t>National Club Fees</t>
  </si>
  <si>
    <t>Facility Rental</t>
  </si>
  <si>
    <t>Bib numbers</t>
  </si>
  <si>
    <t>Timer</t>
  </si>
  <si>
    <t>Trainer</t>
  </si>
  <si>
    <t>Student helpers</t>
  </si>
  <si>
    <t>Officials meals</t>
  </si>
  <si>
    <t>Officials stipend</t>
  </si>
  <si>
    <t>Tent rental</t>
  </si>
  <si>
    <t>Cash Awards/Travel Stipend/Trophies</t>
  </si>
  <si>
    <t>Travel Stipend</t>
  </si>
  <si>
    <t>Pan Am awards</t>
  </si>
  <si>
    <t>Pan Am Ambulance</t>
  </si>
  <si>
    <t>Pan Am Security</t>
  </si>
  <si>
    <t>Pan Am RW-meal</t>
  </si>
  <si>
    <t>Pan Am RW-officials</t>
  </si>
  <si>
    <t>Pan Am RW Course permit</t>
  </si>
  <si>
    <t>Pan Am RW Port-A-Potty</t>
  </si>
  <si>
    <t>Pan Am RW-prizes</t>
  </si>
  <si>
    <t>Pan Am Police Road Block</t>
  </si>
  <si>
    <t>RW Timer</t>
  </si>
  <si>
    <t>HP Clinics (RW)</t>
  </si>
  <si>
    <t>Promotional Merchandise(RW Clinic/Pan Am)</t>
  </si>
  <si>
    <t>(shells/Kyle Garland/Replacement equip</t>
  </si>
  <si>
    <t>Open and Master Runner of the Year (M &amp; F)</t>
  </si>
  <si>
    <t>Grand Prix:</t>
  </si>
  <si>
    <t>Club Cash Awards</t>
  </si>
  <si>
    <t xml:space="preserve">Off-Road: </t>
  </si>
  <si>
    <t>Comp Awards Luncheon Tickets</t>
  </si>
  <si>
    <t>Awards &amp; LDR Plaques</t>
  </si>
  <si>
    <t>Postage</t>
  </si>
  <si>
    <t>Printing</t>
  </si>
  <si>
    <t>Office Expense</t>
  </si>
  <si>
    <t>Phone,Fax plus</t>
  </si>
  <si>
    <t>AADP Travel</t>
  </si>
  <si>
    <t>XC Awards</t>
  </si>
  <si>
    <t>Parking</t>
  </si>
  <si>
    <t>Club Travel Stipend/Open Club Champ XC Travel</t>
  </si>
  <si>
    <t>2019 National Club XC Champs sponsorship</t>
  </si>
  <si>
    <t>Scoring Software</t>
  </si>
  <si>
    <t>LDR Travel Mileage Reimbursement</t>
  </si>
  <si>
    <t>Promtions/Publicity</t>
  </si>
  <si>
    <t>Officials:</t>
  </si>
  <si>
    <t>Certification Fees (*75)</t>
  </si>
  <si>
    <t>Clinics refreshments/Stipends</t>
  </si>
  <si>
    <t>Equipment Replacement</t>
  </si>
  <si>
    <t>Supplies</t>
  </si>
  <si>
    <t>Printing/copying</t>
  </si>
  <si>
    <t>Rulebooks/USATF_NCAA</t>
  </si>
  <si>
    <t>Facility Rental/ Meeting space</t>
  </si>
  <si>
    <t>Speakers stipend</t>
  </si>
  <si>
    <t>Speakers meal</t>
  </si>
  <si>
    <t>Officials Clothing/jackets/shirts</t>
  </si>
  <si>
    <t>EMD officials</t>
  </si>
  <si>
    <t>National Convention Officials Banquet</t>
  </si>
  <si>
    <t>Miscellaneous:</t>
  </si>
  <si>
    <t>Equipment replacement/Clothing</t>
  </si>
  <si>
    <t>XC Series:</t>
  </si>
  <si>
    <t>Facility Fees(Assoc Championship)</t>
  </si>
  <si>
    <t>Officials(Assoc Championship)</t>
  </si>
  <si>
    <t>Bib Numbers</t>
  </si>
  <si>
    <t>Timer (Assoc)</t>
  </si>
  <si>
    <t>Hotel rooms( Assoc)</t>
  </si>
  <si>
    <t>Trainer/Ice (Assoc Champ)</t>
  </si>
  <si>
    <t>Youth chair Mileage</t>
  </si>
  <si>
    <t>Officials meal(Assoc Championship)Brkfast-Lunch</t>
  </si>
  <si>
    <t>Indoor Series:Facility Fees</t>
  </si>
  <si>
    <t>Officials meals/paper and plastic products</t>
  </si>
  <si>
    <t>Hip Numbers</t>
  </si>
  <si>
    <t>Committee Hotel</t>
  </si>
  <si>
    <t>Mileage</t>
  </si>
  <si>
    <t xml:space="preserve">International Youth Meet:Facility Fee </t>
  </si>
  <si>
    <t>Youth Chair Mileage</t>
  </si>
  <si>
    <t>Hotel Rooms</t>
  </si>
  <si>
    <t>Outdoor Series:Facility Fees June</t>
  </si>
  <si>
    <t xml:space="preserve">Officials meals </t>
  </si>
  <si>
    <t>assoc 2days</t>
  </si>
  <si>
    <t>Hotel rooms Assoc</t>
  </si>
  <si>
    <t>Timer Assoc championship</t>
  </si>
  <si>
    <t xml:space="preserve">Tents Rental </t>
  </si>
  <si>
    <t>Golf Cart</t>
  </si>
  <si>
    <t>Bib Numbers/Hip numbers/</t>
  </si>
  <si>
    <t>Trainer Assoc</t>
  </si>
  <si>
    <t>Region 2 XC Championship:Facility Fees</t>
  </si>
  <si>
    <t>Timer Region 2</t>
  </si>
  <si>
    <t>Officials Stipend</t>
  </si>
  <si>
    <t>Officials Meals Breakfast and lunch</t>
  </si>
  <si>
    <t>Region 2 Outdoor Championship:Facility Fees</t>
  </si>
  <si>
    <t>region2 4days</t>
  </si>
  <si>
    <t>Hotel rooms(Region 2 Championship)</t>
  </si>
  <si>
    <t>Youth chair Region 2 support</t>
  </si>
  <si>
    <t>Tents Rental Region 2</t>
  </si>
  <si>
    <t>Bib Numbers/Hip numbers</t>
  </si>
  <si>
    <t>Trainer Region 2</t>
  </si>
  <si>
    <t>.22/.32 Blank shells/ .380 blank shells</t>
  </si>
  <si>
    <t>Miscellaneous(mileage/labels/wristbands/student helpers)</t>
  </si>
  <si>
    <t>Officials housing/tape paper, misc</t>
  </si>
  <si>
    <t>Total Expenses</t>
  </si>
  <si>
    <t>Net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</si>
</sst>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4" fontId="0" fillId="0" borderId="0" xfId="0" applyNumberFormat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3" fillId="0" borderId="5" xfId="0" applyFont="1" applyBorder="1"/>
    <xf numFmtId="2" fontId="0" fillId="0" borderId="6" xfId="0" applyNumberFormat="1" applyBorder="1"/>
    <xf numFmtId="2" fontId="0" fillId="0" borderId="7" xfId="0" applyNumberFormat="1" applyBorder="1"/>
    <xf numFmtId="2" fontId="3" fillId="0" borderId="7" xfId="0" applyNumberFormat="1" applyFont="1" applyBorder="1"/>
    <xf numFmtId="0" fontId="3" fillId="0" borderId="7" xfId="0" applyFont="1" applyBorder="1"/>
    <xf numFmtId="2" fontId="0" fillId="0" borderId="3" xfId="0" applyNumberFormat="1" applyBorder="1"/>
    <xf numFmtId="2" fontId="3" fillId="0" borderId="3" xfId="0" applyNumberFormat="1" applyFont="1" applyBorder="1"/>
    <xf numFmtId="2" fontId="0" fillId="0" borderId="4" xfId="0" applyNumberFormat="1" applyBorder="1"/>
    <xf numFmtId="2" fontId="0" fillId="2" borderId="3" xfId="0" applyNumberFormat="1" applyFill="1" applyBorder="1"/>
    <xf numFmtId="2" fontId="0" fillId="2" borderId="7" xfId="0" applyNumberFormat="1" applyFill="1" applyBorder="1"/>
    <xf numFmtId="0" fontId="2" fillId="0" borderId="5" xfId="0" applyFont="1" applyBorder="1" applyAlignment="1">
      <alignment horizontal="left"/>
    </xf>
    <xf numFmtId="4" fontId="2" fillId="0" borderId="7" xfId="0" applyNumberFormat="1" applyFont="1" applyBorder="1"/>
    <xf numFmtId="0" fontId="0" fillId="2" borderId="3" xfId="0" applyFill="1" applyBorder="1"/>
    <xf numFmtId="0" fontId="0" fillId="0" borderId="5" xfId="0" applyBorder="1"/>
    <xf numFmtId="0" fontId="0" fillId="0" borderId="7" xfId="0" applyBorder="1"/>
    <xf numFmtId="4" fontId="2" fillId="0" borderId="3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0" fontId="3" fillId="0" borderId="6" xfId="0" applyFont="1" applyBorder="1"/>
    <xf numFmtId="0" fontId="0" fillId="2" borderId="4" xfId="0" applyFill="1" applyBorder="1"/>
    <xf numFmtId="2" fontId="0" fillId="2" borderId="4" xfId="0" applyNumberFormat="1" applyFill="1" applyBorder="1"/>
    <xf numFmtId="4" fontId="2" fillId="2" borderId="3" xfId="0" applyNumberFormat="1" applyFont="1" applyFill="1" applyBorder="1"/>
    <xf numFmtId="0" fontId="2" fillId="0" borderId="3" xfId="0" applyFont="1" applyBorder="1" applyAlignment="1">
      <alignment horizontal="center"/>
    </xf>
    <xf numFmtId="0" fontId="3" fillId="0" borderId="0" xfId="0" applyFont="1"/>
    <xf numFmtId="0" fontId="0" fillId="2" borderId="6" xfId="0" applyFill="1" applyBorder="1"/>
    <xf numFmtId="0" fontId="3" fillId="2" borderId="7" xfId="0" applyFont="1" applyFill="1" applyBorder="1"/>
    <xf numFmtId="2" fontId="0" fillId="2" borderId="6" xfId="0" applyNumberFormat="1" applyFill="1" applyBorder="1"/>
    <xf numFmtId="0" fontId="3" fillId="3" borderId="5" xfId="0" applyFont="1" applyFill="1" applyBorder="1"/>
    <xf numFmtId="0" fontId="2" fillId="0" borderId="5" xfId="0" applyFont="1" applyBorder="1" applyAlignment="1">
      <alignment horizontal="right"/>
    </xf>
    <xf numFmtId="4" fontId="2" fillId="0" borderId="4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43" fontId="2" fillId="0" borderId="7" xfId="1" applyFont="1" applyBorder="1"/>
    <xf numFmtId="0" fontId="3" fillId="2" borderId="4" xfId="0" applyFont="1" applyFill="1" applyBorder="1"/>
    <xf numFmtId="2" fontId="0" fillId="2" borderId="10" xfId="0" applyNumberFormat="1" applyFill="1" applyBorder="1"/>
    <xf numFmtId="0" fontId="2" fillId="0" borderId="6" xfId="0" applyFont="1" applyBorder="1"/>
    <xf numFmtId="2" fontId="0" fillId="2" borderId="9" xfId="0" applyNumberFormat="1" applyFill="1" applyBorder="1"/>
    <xf numFmtId="2" fontId="0" fillId="2" borderId="8" xfId="0" applyNumberFormat="1" applyFill="1" applyBorder="1"/>
    <xf numFmtId="4" fontId="2" fillId="3" borderId="7" xfId="0" applyNumberFormat="1" applyFont="1" applyFill="1" applyBorder="1"/>
    <xf numFmtId="0" fontId="0" fillId="0" borderId="11" xfId="0" applyBorder="1"/>
    <xf numFmtId="0" fontId="0" fillId="0" borderId="12" xfId="0" applyBorder="1"/>
    <xf numFmtId="0" fontId="2" fillId="0" borderId="8" xfId="0" applyFont="1" applyBorder="1" applyAlignment="1">
      <alignment horizontal="right"/>
    </xf>
    <xf numFmtId="4" fontId="2" fillId="0" borderId="9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2C8B-2F0F-4E86-87E2-3BEF7F96F3E5}">
  <dimension ref="A1:G247"/>
  <sheetViews>
    <sheetView tabSelected="1" workbookViewId="0">
      <selection activeCell="G5" sqref="G5"/>
    </sheetView>
  </sheetViews>
  <sheetFormatPr defaultRowHeight="15" x14ac:dyDescent="0.25"/>
  <cols>
    <col min="2" max="2" width="40.85546875" customWidth="1"/>
    <col min="3" max="4" width="13.140625" customWidth="1"/>
  </cols>
  <sheetData>
    <row r="1" spans="1:4" x14ac:dyDescent="0.25">
      <c r="A1" s="1"/>
      <c r="B1" s="2"/>
      <c r="C1" s="4">
        <v>2021</v>
      </c>
      <c r="D1" s="3">
        <v>2021</v>
      </c>
    </row>
    <row r="2" spans="1:4" x14ac:dyDescent="0.25">
      <c r="A2" s="5" t="s">
        <v>0</v>
      </c>
      <c r="B2" s="6"/>
      <c r="C2" s="4" t="s">
        <v>2</v>
      </c>
      <c r="D2" s="7" t="s">
        <v>1</v>
      </c>
    </row>
    <row r="3" spans="1:4" x14ac:dyDescent="0.25">
      <c r="A3" s="5" t="s">
        <v>3</v>
      </c>
      <c r="B3" s="6"/>
      <c r="C3" s="11"/>
      <c r="D3" s="10"/>
    </row>
    <row r="4" spans="1:4" x14ac:dyDescent="0.25">
      <c r="A4" s="12" t="s">
        <v>5</v>
      </c>
      <c r="B4" s="6"/>
      <c r="C4" s="13">
        <v>35000</v>
      </c>
      <c r="D4" s="17">
        <v>0</v>
      </c>
    </row>
    <row r="5" spans="1:4" x14ac:dyDescent="0.25">
      <c r="A5" s="12" t="s">
        <v>6</v>
      </c>
      <c r="B5" s="6"/>
      <c r="C5" s="19">
        <v>17000</v>
      </c>
      <c r="D5" s="17">
        <v>0</v>
      </c>
    </row>
    <row r="6" spans="1:4" x14ac:dyDescent="0.25">
      <c r="A6" s="12" t="s">
        <v>7</v>
      </c>
      <c r="B6" s="6"/>
      <c r="C6" s="19">
        <v>2500</v>
      </c>
      <c r="D6" s="17">
        <v>0</v>
      </c>
    </row>
    <row r="7" spans="1:4" x14ac:dyDescent="0.25">
      <c r="A7" s="12" t="s">
        <v>8</v>
      </c>
      <c r="B7" s="6"/>
      <c r="C7" s="13">
        <v>0</v>
      </c>
      <c r="D7" s="17">
        <v>0</v>
      </c>
    </row>
    <row r="8" spans="1:4" x14ac:dyDescent="0.25">
      <c r="A8" s="12" t="s">
        <v>9</v>
      </c>
      <c r="B8" s="6"/>
      <c r="C8" s="19">
        <v>450</v>
      </c>
      <c r="D8" s="17">
        <v>0</v>
      </c>
    </row>
    <row r="9" spans="1:4" x14ac:dyDescent="0.25">
      <c r="A9" s="12" t="s">
        <v>10</v>
      </c>
      <c r="B9" s="6"/>
      <c r="C9" s="13">
        <v>0</v>
      </c>
      <c r="D9" s="17">
        <v>0</v>
      </c>
    </row>
    <row r="10" spans="1:4" x14ac:dyDescent="0.25">
      <c r="A10" s="12" t="s">
        <v>11</v>
      </c>
      <c r="B10" s="6"/>
      <c r="C10" s="19">
        <v>150</v>
      </c>
      <c r="D10" s="17">
        <v>0</v>
      </c>
    </row>
    <row r="11" spans="1:4" x14ac:dyDescent="0.25">
      <c r="A11" s="12" t="s">
        <v>12</v>
      </c>
      <c r="B11" s="6"/>
      <c r="C11" s="19">
        <v>0</v>
      </c>
      <c r="D11" s="17">
        <v>0</v>
      </c>
    </row>
    <row r="12" spans="1:4" x14ac:dyDescent="0.25">
      <c r="A12" s="12" t="s">
        <v>13</v>
      </c>
      <c r="B12" s="6"/>
      <c r="C12" s="19">
        <v>0</v>
      </c>
      <c r="D12" s="17">
        <v>0</v>
      </c>
    </row>
    <row r="13" spans="1:4" x14ac:dyDescent="0.25">
      <c r="A13" s="12" t="s">
        <v>14</v>
      </c>
      <c r="B13" s="6"/>
      <c r="C13" s="13">
        <v>100</v>
      </c>
      <c r="D13" s="17">
        <v>0</v>
      </c>
    </row>
    <row r="14" spans="1:4" x14ac:dyDescent="0.25">
      <c r="A14" s="12" t="s">
        <v>15</v>
      </c>
      <c r="B14" s="6"/>
      <c r="C14" s="19">
        <v>0</v>
      </c>
      <c r="D14" s="17">
        <v>0</v>
      </c>
    </row>
    <row r="15" spans="1:4" x14ac:dyDescent="0.25">
      <c r="A15" s="22" t="s">
        <v>16</v>
      </c>
      <c r="B15" s="6"/>
      <c r="C15" s="23">
        <f>SUM(C4:C14)</f>
        <v>55200</v>
      </c>
      <c r="D15" s="23">
        <f t="shared" ref="D15" si="0">SUM(D4:D14)</f>
        <v>0</v>
      </c>
    </row>
    <row r="16" spans="1:4" x14ac:dyDescent="0.25">
      <c r="A16" s="12"/>
      <c r="B16" s="6"/>
      <c r="C16" s="11"/>
      <c r="D16" s="9"/>
    </row>
    <row r="17" spans="1:4" x14ac:dyDescent="0.25">
      <c r="A17" s="5" t="s">
        <v>17</v>
      </c>
      <c r="B17" s="6"/>
      <c r="C17" s="11"/>
      <c r="D17" s="24"/>
    </row>
    <row r="18" spans="1:4" x14ac:dyDescent="0.25">
      <c r="A18" s="25" t="s">
        <v>18</v>
      </c>
      <c r="B18" s="6"/>
      <c r="C18" s="19">
        <v>0</v>
      </c>
      <c r="D18" s="17">
        <v>0</v>
      </c>
    </row>
    <row r="19" spans="1:4" x14ac:dyDescent="0.25">
      <c r="A19" s="25" t="s">
        <v>19</v>
      </c>
      <c r="B19" s="6"/>
      <c r="C19" s="19">
        <v>3500</v>
      </c>
      <c r="D19" s="17">
        <v>0</v>
      </c>
    </row>
    <row r="20" spans="1:4" x14ac:dyDescent="0.25">
      <c r="A20" s="25" t="s">
        <v>20</v>
      </c>
      <c r="B20" s="6"/>
      <c r="C20" s="13">
        <v>0</v>
      </c>
      <c r="D20" s="17">
        <v>0</v>
      </c>
    </row>
    <row r="21" spans="1:4" x14ac:dyDescent="0.25">
      <c r="A21" s="25" t="s">
        <v>21</v>
      </c>
      <c r="B21" s="6"/>
      <c r="C21" s="19">
        <v>0</v>
      </c>
      <c r="D21" s="17">
        <v>0</v>
      </c>
    </row>
    <row r="22" spans="1:4" x14ac:dyDescent="0.25">
      <c r="A22" s="25" t="s">
        <v>22</v>
      </c>
      <c r="B22" s="6"/>
      <c r="C22" s="13">
        <v>1500</v>
      </c>
      <c r="D22" s="17">
        <v>0</v>
      </c>
    </row>
    <row r="23" spans="1:4" x14ac:dyDescent="0.25">
      <c r="A23" s="5" t="s">
        <v>23</v>
      </c>
      <c r="B23" s="6"/>
      <c r="C23" s="27">
        <f t="shared" ref="C23:D23" si="1">SUM(C18:C22)</f>
        <v>5000</v>
      </c>
      <c r="D23" s="27">
        <f t="shared" si="1"/>
        <v>0</v>
      </c>
    </row>
    <row r="24" spans="1:4" x14ac:dyDescent="0.25">
      <c r="A24" s="25"/>
      <c r="B24" s="6"/>
      <c r="C24" s="6"/>
      <c r="D24" s="26"/>
    </row>
    <row r="25" spans="1:4" x14ac:dyDescent="0.25">
      <c r="A25" s="5" t="s">
        <v>24</v>
      </c>
      <c r="B25" s="6"/>
      <c r="C25" s="11"/>
      <c r="D25" s="9"/>
    </row>
    <row r="26" spans="1:4" x14ac:dyDescent="0.25">
      <c r="A26" s="25" t="s">
        <v>25</v>
      </c>
      <c r="B26" s="6"/>
      <c r="C26" s="19">
        <v>0</v>
      </c>
      <c r="D26" s="17">
        <v>0</v>
      </c>
    </row>
    <row r="27" spans="1:4" x14ac:dyDescent="0.25">
      <c r="A27" s="25" t="s">
        <v>26</v>
      </c>
      <c r="B27" s="6"/>
      <c r="C27" s="19">
        <v>0</v>
      </c>
      <c r="D27" s="17">
        <v>0</v>
      </c>
    </row>
    <row r="28" spans="1:4" x14ac:dyDescent="0.25">
      <c r="A28" s="25" t="s">
        <v>27</v>
      </c>
      <c r="B28" s="6"/>
      <c r="C28" s="28">
        <v>0</v>
      </c>
      <c r="D28" s="17">
        <v>0</v>
      </c>
    </row>
    <row r="29" spans="1:4" x14ac:dyDescent="0.25">
      <c r="A29" s="22" t="s">
        <v>28</v>
      </c>
      <c r="B29" s="6"/>
      <c r="C29" s="23">
        <f t="shared" ref="C29:D29" si="2">SUM(C26:C27)</f>
        <v>0</v>
      </c>
      <c r="D29" s="23">
        <f t="shared" si="2"/>
        <v>0</v>
      </c>
    </row>
    <row r="30" spans="1:4" x14ac:dyDescent="0.25">
      <c r="A30" s="25"/>
      <c r="B30" s="6"/>
      <c r="C30" s="11"/>
      <c r="D30" s="9"/>
    </row>
    <row r="31" spans="1:4" x14ac:dyDescent="0.25">
      <c r="A31" s="5" t="s">
        <v>29</v>
      </c>
      <c r="B31" s="6"/>
      <c r="C31" s="6"/>
      <c r="D31" s="26"/>
    </row>
    <row r="32" spans="1:4" x14ac:dyDescent="0.25">
      <c r="A32" s="12" t="s">
        <v>30</v>
      </c>
      <c r="B32" s="6"/>
      <c r="C32" s="19">
        <v>1000</v>
      </c>
      <c r="D32" s="17">
        <v>0</v>
      </c>
    </row>
    <row r="33" spans="1:4" x14ac:dyDescent="0.25">
      <c r="A33" s="25" t="s">
        <v>31</v>
      </c>
      <c r="B33" s="6"/>
      <c r="C33" s="13">
        <v>0</v>
      </c>
      <c r="D33" s="17">
        <v>0</v>
      </c>
    </row>
    <row r="34" spans="1:4" x14ac:dyDescent="0.25">
      <c r="A34" s="25" t="s">
        <v>32</v>
      </c>
      <c r="B34" s="6"/>
      <c r="C34" s="19">
        <v>600</v>
      </c>
      <c r="D34" s="17">
        <v>0</v>
      </c>
    </row>
    <row r="35" spans="1:4" x14ac:dyDescent="0.25">
      <c r="A35" s="12" t="s">
        <v>33</v>
      </c>
      <c r="B35" s="6"/>
      <c r="C35" s="13">
        <v>10</v>
      </c>
      <c r="D35" s="17">
        <v>0</v>
      </c>
    </row>
    <row r="36" spans="1:4" x14ac:dyDescent="0.25">
      <c r="A36" s="25" t="s">
        <v>34</v>
      </c>
      <c r="B36" s="6"/>
      <c r="C36" s="19">
        <v>0</v>
      </c>
      <c r="D36" s="17">
        <v>0</v>
      </c>
    </row>
    <row r="37" spans="1:4" x14ac:dyDescent="0.25">
      <c r="A37" s="25"/>
      <c r="B37" s="30" t="s">
        <v>35</v>
      </c>
      <c r="C37" s="13">
        <v>300</v>
      </c>
      <c r="D37" s="17">
        <v>0</v>
      </c>
    </row>
    <row r="38" spans="1:4" x14ac:dyDescent="0.25">
      <c r="A38" s="25"/>
      <c r="B38" s="6" t="s">
        <v>36</v>
      </c>
      <c r="C38" s="19">
        <v>690</v>
      </c>
      <c r="D38" s="17">
        <v>0</v>
      </c>
    </row>
    <row r="39" spans="1:4" x14ac:dyDescent="0.25">
      <c r="A39" s="25" t="s">
        <v>37</v>
      </c>
      <c r="B39" s="6"/>
      <c r="C39" s="19">
        <v>900</v>
      </c>
      <c r="D39" s="17">
        <v>0</v>
      </c>
    </row>
    <row r="40" spans="1:4" x14ac:dyDescent="0.25">
      <c r="A40" s="25" t="s">
        <v>27</v>
      </c>
      <c r="B40" s="6" t="s">
        <v>4</v>
      </c>
      <c r="C40" s="13">
        <v>0</v>
      </c>
      <c r="D40" s="17">
        <v>0</v>
      </c>
    </row>
    <row r="41" spans="1:4" x14ac:dyDescent="0.25">
      <c r="A41" s="22" t="s">
        <v>38</v>
      </c>
      <c r="B41" s="6"/>
      <c r="C41" s="27">
        <f t="shared" ref="C41:D41" si="3">SUM(C32:C40)</f>
        <v>3500</v>
      </c>
      <c r="D41" s="27">
        <f t="shared" si="3"/>
        <v>0</v>
      </c>
    </row>
    <row r="42" spans="1:4" x14ac:dyDescent="0.25">
      <c r="A42" s="25"/>
      <c r="B42" s="6"/>
      <c r="C42" s="6"/>
      <c r="D42" s="26"/>
    </row>
    <row r="43" spans="1:4" x14ac:dyDescent="0.25">
      <c r="A43" s="5" t="s">
        <v>39</v>
      </c>
      <c r="B43" s="6"/>
      <c r="C43" s="31"/>
      <c r="D43" s="24"/>
    </row>
    <row r="44" spans="1:4" x14ac:dyDescent="0.25">
      <c r="A44" s="25" t="s">
        <v>40</v>
      </c>
      <c r="B44" s="6"/>
      <c r="C44" s="19">
        <v>600</v>
      </c>
      <c r="D44" s="17">
        <v>0</v>
      </c>
    </row>
    <row r="45" spans="1:4" x14ac:dyDescent="0.25">
      <c r="A45" s="25" t="s">
        <v>41</v>
      </c>
      <c r="B45" s="6"/>
      <c r="C45" s="19">
        <v>0</v>
      </c>
      <c r="D45" s="17">
        <v>0</v>
      </c>
    </row>
    <row r="46" spans="1:4" x14ac:dyDescent="0.25">
      <c r="A46" s="25" t="s">
        <v>42</v>
      </c>
      <c r="B46" s="6"/>
      <c r="C46" s="19">
        <v>0</v>
      </c>
      <c r="D46" s="17">
        <v>0</v>
      </c>
    </row>
    <row r="47" spans="1:4" x14ac:dyDescent="0.25">
      <c r="A47" s="12" t="s">
        <v>43</v>
      </c>
      <c r="B47" s="6"/>
      <c r="C47" s="13">
        <v>6000</v>
      </c>
      <c r="D47" s="17">
        <v>0</v>
      </c>
    </row>
    <row r="48" spans="1:4" x14ac:dyDescent="0.25">
      <c r="A48" s="25" t="s">
        <v>44</v>
      </c>
      <c r="B48" s="6"/>
      <c r="C48" s="19">
        <v>0</v>
      </c>
      <c r="D48" s="17">
        <v>0</v>
      </c>
    </row>
    <row r="49" spans="1:4" x14ac:dyDescent="0.25">
      <c r="A49" s="25" t="s">
        <v>45</v>
      </c>
      <c r="B49" s="6"/>
      <c r="C49" s="19">
        <v>2000</v>
      </c>
      <c r="D49" s="17">
        <v>0</v>
      </c>
    </row>
    <row r="50" spans="1:4" x14ac:dyDescent="0.25">
      <c r="A50" s="12" t="s">
        <v>46</v>
      </c>
      <c r="B50" s="6"/>
      <c r="C50" s="32">
        <v>0</v>
      </c>
      <c r="D50" s="17">
        <v>0</v>
      </c>
    </row>
    <row r="51" spans="1:4" x14ac:dyDescent="0.25">
      <c r="A51" s="25" t="s">
        <v>47</v>
      </c>
      <c r="B51" s="6"/>
      <c r="C51" s="19">
        <v>1500</v>
      </c>
      <c r="D51" s="17">
        <v>0</v>
      </c>
    </row>
    <row r="52" spans="1:4" x14ac:dyDescent="0.25">
      <c r="A52" s="5" t="s">
        <v>48</v>
      </c>
      <c r="B52" s="6"/>
      <c r="C52" s="33">
        <f>SUM(C44:C51)</f>
        <v>10100</v>
      </c>
      <c r="D52" s="17">
        <v>0</v>
      </c>
    </row>
    <row r="53" spans="1:4" x14ac:dyDescent="0.25">
      <c r="A53" s="5"/>
      <c r="B53" s="6"/>
      <c r="C53" s="6"/>
      <c r="D53" s="26"/>
    </row>
    <row r="54" spans="1:4" x14ac:dyDescent="0.25">
      <c r="A54" s="5" t="s">
        <v>49</v>
      </c>
      <c r="B54" s="30" t="s">
        <v>4</v>
      </c>
      <c r="C54" s="27">
        <f>SUM(C15, C23, C29, C41, C52)</f>
        <v>73800</v>
      </c>
      <c r="D54" s="27">
        <f>SUM(D15, D23, D29, D41, D52)</f>
        <v>0</v>
      </c>
    </row>
    <row r="55" spans="1:4" x14ac:dyDescent="0.25">
      <c r="A55" s="5"/>
      <c r="B55" s="6"/>
      <c r="C55" s="6"/>
      <c r="D55" s="26"/>
    </row>
    <row r="56" spans="1:4" x14ac:dyDescent="0.25">
      <c r="A56" s="25"/>
      <c r="B56" s="6"/>
      <c r="C56" s="4">
        <v>2021</v>
      </c>
      <c r="D56" s="3">
        <v>2021</v>
      </c>
    </row>
    <row r="57" spans="1:4" x14ac:dyDescent="0.25">
      <c r="A57" s="5" t="s">
        <v>50</v>
      </c>
      <c r="B57" s="6"/>
      <c r="C57" s="4" t="s">
        <v>2</v>
      </c>
      <c r="D57" s="34" t="s">
        <v>1</v>
      </c>
    </row>
    <row r="58" spans="1:4" x14ac:dyDescent="0.25">
      <c r="A58" s="5" t="s">
        <v>3</v>
      </c>
      <c r="B58" s="6"/>
      <c r="C58" s="36"/>
      <c r="D58" s="37" t="s">
        <v>4</v>
      </c>
    </row>
    <row r="59" spans="1:4" x14ac:dyDescent="0.25">
      <c r="A59" s="12" t="s">
        <v>51</v>
      </c>
      <c r="B59" s="6"/>
      <c r="C59" s="32">
        <v>150</v>
      </c>
      <c r="D59" s="17">
        <v>0</v>
      </c>
    </row>
    <row r="60" spans="1:4" x14ac:dyDescent="0.25">
      <c r="A60" s="12" t="s">
        <v>52</v>
      </c>
      <c r="B60" s="6"/>
      <c r="C60" s="32">
        <v>1000</v>
      </c>
      <c r="D60" s="17">
        <v>0</v>
      </c>
    </row>
    <row r="61" spans="1:4" x14ac:dyDescent="0.25">
      <c r="A61" s="12" t="s">
        <v>53</v>
      </c>
      <c r="B61" s="6"/>
      <c r="C61" s="38">
        <v>500</v>
      </c>
      <c r="D61" s="17">
        <v>0</v>
      </c>
    </row>
    <row r="62" spans="1:4" x14ac:dyDescent="0.25">
      <c r="A62" s="12" t="s">
        <v>54</v>
      </c>
      <c r="B62" s="6"/>
      <c r="C62" s="19">
        <v>0</v>
      </c>
      <c r="D62" s="17">
        <v>0</v>
      </c>
    </row>
    <row r="63" spans="1:4" x14ac:dyDescent="0.25">
      <c r="A63" s="12" t="s">
        <v>55</v>
      </c>
      <c r="B63" s="6"/>
      <c r="C63" s="19">
        <v>1500</v>
      </c>
      <c r="D63" s="17">
        <v>0</v>
      </c>
    </row>
    <row r="64" spans="1:4" x14ac:dyDescent="0.25">
      <c r="A64" s="12" t="s">
        <v>56</v>
      </c>
      <c r="B64" s="6"/>
      <c r="C64" s="19">
        <v>0</v>
      </c>
      <c r="D64" s="17">
        <v>0</v>
      </c>
    </row>
    <row r="65" spans="1:4" x14ac:dyDescent="0.25">
      <c r="A65" s="12" t="s">
        <v>57</v>
      </c>
      <c r="B65" s="6" t="s">
        <v>58</v>
      </c>
      <c r="C65" s="13">
        <v>0</v>
      </c>
      <c r="D65" s="17">
        <v>0</v>
      </c>
    </row>
    <row r="66" spans="1:4" x14ac:dyDescent="0.25">
      <c r="A66" s="39" t="s">
        <v>59</v>
      </c>
      <c r="B66" s="6"/>
      <c r="C66" s="19">
        <v>0</v>
      </c>
      <c r="D66" s="17">
        <v>0</v>
      </c>
    </row>
    <row r="67" spans="1:4" x14ac:dyDescent="0.25">
      <c r="A67" s="12" t="s">
        <v>60</v>
      </c>
      <c r="B67" s="6"/>
      <c r="C67" s="19">
        <v>589</v>
      </c>
      <c r="D67" s="17">
        <v>0</v>
      </c>
    </row>
    <row r="68" spans="1:4" x14ac:dyDescent="0.25">
      <c r="A68" s="12" t="s">
        <v>61</v>
      </c>
      <c r="B68" s="6"/>
      <c r="C68" s="13">
        <v>500</v>
      </c>
      <c r="D68" s="17">
        <v>0</v>
      </c>
    </row>
    <row r="69" spans="1:4" x14ac:dyDescent="0.25">
      <c r="A69" s="12" t="s">
        <v>62</v>
      </c>
      <c r="B69" s="6"/>
      <c r="C69" s="13">
        <v>0</v>
      </c>
      <c r="D69" s="17">
        <v>0</v>
      </c>
    </row>
    <row r="70" spans="1:4" x14ac:dyDescent="0.25">
      <c r="A70" s="12" t="s">
        <v>63</v>
      </c>
      <c r="B70" s="6"/>
      <c r="C70" s="11"/>
      <c r="D70" s="9"/>
    </row>
    <row r="71" spans="1:4" x14ac:dyDescent="0.25">
      <c r="A71" s="12"/>
      <c r="B71" s="6" t="s">
        <v>64</v>
      </c>
      <c r="C71" s="13">
        <v>300</v>
      </c>
      <c r="D71" s="17">
        <v>0</v>
      </c>
    </row>
    <row r="72" spans="1:4" x14ac:dyDescent="0.25">
      <c r="A72" s="12"/>
      <c r="B72" s="6" t="s">
        <v>65</v>
      </c>
      <c r="C72" s="19">
        <v>75</v>
      </c>
      <c r="D72" s="17">
        <v>0</v>
      </c>
    </row>
    <row r="73" spans="1:4" x14ac:dyDescent="0.25">
      <c r="A73" s="12"/>
      <c r="B73" s="6" t="s">
        <v>66</v>
      </c>
      <c r="C73" s="13">
        <v>75</v>
      </c>
      <c r="D73" s="17">
        <v>0</v>
      </c>
    </row>
    <row r="74" spans="1:4" x14ac:dyDescent="0.25">
      <c r="A74" s="12"/>
      <c r="B74" s="6" t="s">
        <v>67</v>
      </c>
      <c r="C74" s="19">
        <v>75</v>
      </c>
      <c r="D74" s="17">
        <v>0</v>
      </c>
    </row>
    <row r="75" spans="1:4" x14ac:dyDescent="0.25">
      <c r="A75" s="12"/>
      <c r="B75" s="6" t="s">
        <v>68</v>
      </c>
      <c r="C75" s="19">
        <v>75</v>
      </c>
      <c r="D75" s="17">
        <v>0</v>
      </c>
    </row>
    <row r="76" spans="1:4" x14ac:dyDescent="0.25">
      <c r="A76" s="12" t="s">
        <v>69</v>
      </c>
      <c r="B76" s="6"/>
      <c r="C76" s="13">
        <v>0</v>
      </c>
      <c r="D76" s="17">
        <v>0</v>
      </c>
    </row>
    <row r="77" spans="1:4" x14ac:dyDescent="0.25">
      <c r="A77" s="12" t="s">
        <v>70</v>
      </c>
      <c r="B77" s="6"/>
      <c r="C77" s="19">
        <v>500</v>
      </c>
      <c r="D77" s="17">
        <v>0</v>
      </c>
    </row>
    <row r="78" spans="1:4" x14ac:dyDescent="0.25">
      <c r="A78" s="12" t="s">
        <v>71</v>
      </c>
      <c r="B78" s="6"/>
      <c r="C78" s="13">
        <v>0</v>
      </c>
      <c r="D78" s="17">
        <v>0</v>
      </c>
    </row>
    <row r="79" spans="1:4" x14ac:dyDescent="0.25">
      <c r="A79" s="12" t="s">
        <v>72</v>
      </c>
      <c r="B79" s="6" t="s">
        <v>73</v>
      </c>
      <c r="C79" s="19">
        <v>0</v>
      </c>
      <c r="D79" s="17">
        <v>0</v>
      </c>
    </row>
    <row r="80" spans="1:4" x14ac:dyDescent="0.25">
      <c r="A80" s="12" t="s">
        <v>74</v>
      </c>
      <c r="B80" s="6"/>
      <c r="C80" s="13">
        <v>225</v>
      </c>
      <c r="D80" s="17">
        <v>0</v>
      </c>
    </row>
    <row r="81" spans="1:4" x14ac:dyDescent="0.25">
      <c r="A81" s="12" t="s">
        <v>75</v>
      </c>
      <c r="B81" s="6"/>
      <c r="C81" s="19">
        <v>0</v>
      </c>
      <c r="D81" s="17">
        <v>0</v>
      </c>
    </row>
    <row r="82" spans="1:4" x14ac:dyDescent="0.25">
      <c r="A82" s="12" t="s">
        <v>76</v>
      </c>
      <c r="B82" s="6"/>
      <c r="C82" s="13">
        <v>0</v>
      </c>
      <c r="D82" s="17">
        <v>0</v>
      </c>
    </row>
    <row r="83" spans="1:4" x14ac:dyDescent="0.25">
      <c r="A83" s="12" t="s">
        <v>77</v>
      </c>
      <c r="B83" s="6"/>
      <c r="C83" s="19">
        <v>300</v>
      </c>
      <c r="D83" s="17">
        <v>0</v>
      </c>
    </row>
    <row r="84" spans="1:4" x14ac:dyDescent="0.25">
      <c r="A84" s="12" t="s">
        <v>78</v>
      </c>
      <c r="B84" s="6"/>
      <c r="C84" s="13">
        <v>100</v>
      </c>
      <c r="D84" s="17">
        <v>0</v>
      </c>
    </row>
    <row r="85" spans="1:4" x14ac:dyDescent="0.25">
      <c r="A85" s="12" t="s">
        <v>79</v>
      </c>
      <c r="B85" s="6"/>
      <c r="C85" s="19">
        <v>450</v>
      </c>
      <c r="D85" s="17">
        <v>0</v>
      </c>
    </row>
    <row r="86" spans="1:4" x14ac:dyDescent="0.25">
      <c r="A86" s="12" t="s">
        <v>80</v>
      </c>
      <c r="B86" s="6"/>
      <c r="C86" s="13">
        <v>0</v>
      </c>
      <c r="D86" s="17">
        <v>0</v>
      </c>
    </row>
    <row r="87" spans="1:4" x14ac:dyDescent="0.25">
      <c r="A87" s="12" t="s">
        <v>81</v>
      </c>
      <c r="B87" s="6"/>
      <c r="C87" s="19">
        <v>14500</v>
      </c>
      <c r="D87" s="17">
        <v>0</v>
      </c>
    </row>
    <row r="88" spans="1:4" x14ac:dyDescent="0.25">
      <c r="A88" s="12" t="s">
        <v>82</v>
      </c>
      <c r="B88" s="6"/>
      <c r="C88" s="19">
        <v>0</v>
      </c>
      <c r="D88" s="17">
        <v>0</v>
      </c>
    </row>
    <row r="89" spans="1:4" x14ac:dyDescent="0.25">
      <c r="A89" s="12" t="s">
        <v>83</v>
      </c>
      <c r="B89" s="6"/>
      <c r="C89" s="19">
        <v>900</v>
      </c>
      <c r="D89" s="17">
        <v>0</v>
      </c>
    </row>
    <row r="90" spans="1:4" x14ac:dyDescent="0.25">
      <c r="A90" s="12" t="s">
        <v>84</v>
      </c>
      <c r="B90" s="6"/>
      <c r="C90" s="28">
        <v>750</v>
      </c>
      <c r="D90" s="17">
        <v>0</v>
      </c>
    </row>
    <row r="91" spans="1:4" x14ac:dyDescent="0.25">
      <c r="A91" s="12" t="s">
        <v>85</v>
      </c>
      <c r="B91" s="6"/>
      <c r="C91" s="13">
        <v>1000</v>
      </c>
      <c r="D91" s="17">
        <v>0</v>
      </c>
    </row>
    <row r="92" spans="1:4" x14ac:dyDescent="0.25">
      <c r="A92" s="12" t="s">
        <v>86</v>
      </c>
      <c r="B92" s="6"/>
      <c r="C92" s="19">
        <v>0</v>
      </c>
      <c r="D92" s="17">
        <v>0</v>
      </c>
    </row>
    <row r="93" spans="1:4" x14ac:dyDescent="0.25">
      <c r="A93" s="12" t="s">
        <v>87</v>
      </c>
      <c r="B93" s="6"/>
      <c r="C93" s="19">
        <v>1000</v>
      </c>
      <c r="D93" s="17">
        <v>0</v>
      </c>
    </row>
    <row r="94" spans="1:4" x14ac:dyDescent="0.25">
      <c r="A94" s="12" t="s">
        <v>88</v>
      </c>
      <c r="B94" s="6"/>
      <c r="C94" s="11"/>
      <c r="D94" s="18"/>
    </row>
    <row r="95" spans="1:4" x14ac:dyDescent="0.25">
      <c r="A95" s="12" t="s">
        <v>89</v>
      </c>
      <c r="B95" s="6"/>
      <c r="C95" s="6"/>
      <c r="D95" s="15"/>
    </row>
    <row r="96" spans="1:4" x14ac:dyDescent="0.25">
      <c r="A96" s="12" t="s">
        <v>4</v>
      </c>
      <c r="B96" s="6"/>
      <c r="C96" s="6"/>
      <c r="D96" s="15"/>
    </row>
    <row r="97" spans="1:4" x14ac:dyDescent="0.25">
      <c r="A97" s="22" t="s">
        <v>16</v>
      </c>
      <c r="B97" s="6"/>
      <c r="C97" s="27">
        <f>SUM(C59:C93)</f>
        <v>24564</v>
      </c>
      <c r="D97" s="27">
        <f>SUM(D62:D93)</f>
        <v>0</v>
      </c>
    </row>
    <row r="98" spans="1:4" x14ac:dyDescent="0.25">
      <c r="A98" s="5"/>
      <c r="B98" s="6"/>
      <c r="C98" s="6"/>
      <c r="D98" s="26"/>
    </row>
    <row r="99" spans="1:4" x14ac:dyDescent="0.25">
      <c r="A99" s="5" t="s">
        <v>17</v>
      </c>
      <c r="B99" s="6"/>
      <c r="C99" s="9"/>
      <c r="D99" s="9"/>
    </row>
    <row r="100" spans="1:4" x14ac:dyDescent="0.25">
      <c r="A100" s="12" t="s">
        <v>90</v>
      </c>
      <c r="B100" s="6"/>
      <c r="C100" s="19">
        <v>0</v>
      </c>
      <c r="D100" s="17">
        <v>0</v>
      </c>
    </row>
    <row r="101" spans="1:4" x14ac:dyDescent="0.25">
      <c r="A101" s="12" t="s">
        <v>91</v>
      </c>
      <c r="B101" s="6"/>
      <c r="C101" s="13">
        <v>0</v>
      </c>
      <c r="D101" s="17">
        <v>0</v>
      </c>
    </row>
    <row r="102" spans="1:4" x14ac:dyDescent="0.25">
      <c r="A102" s="25" t="s">
        <v>25</v>
      </c>
      <c r="B102" s="6"/>
      <c r="C102" s="11" t="s">
        <v>4</v>
      </c>
      <c r="D102" s="17"/>
    </row>
    <row r="103" spans="1:4" x14ac:dyDescent="0.25">
      <c r="A103" s="25"/>
      <c r="B103" s="6" t="s">
        <v>27</v>
      </c>
      <c r="C103" s="19">
        <v>0</v>
      </c>
      <c r="D103" s="17">
        <v>0</v>
      </c>
    </row>
    <row r="104" spans="1:4" x14ac:dyDescent="0.25">
      <c r="A104" s="40"/>
      <c r="B104" s="6" t="s">
        <v>92</v>
      </c>
      <c r="C104" s="13">
        <v>0</v>
      </c>
      <c r="D104" s="17">
        <v>0</v>
      </c>
    </row>
    <row r="105" spans="1:4" x14ac:dyDescent="0.25">
      <c r="A105" s="25"/>
      <c r="B105" s="6" t="s">
        <v>55</v>
      </c>
      <c r="C105" s="19">
        <v>0</v>
      </c>
      <c r="D105" s="17">
        <v>0</v>
      </c>
    </row>
    <row r="106" spans="1:4" x14ac:dyDescent="0.25">
      <c r="A106" s="25" t="s">
        <v>26</v>
      </c>
      <c r="B106" s="6"/>
      <c r="C106" s="6"/>
      <c r="D106" s="14"/>
    </row>
    <row r="107" spans="1:4" x14ac:dyDescent="0.25">
      <c r="A107" s="25"/>
      <c r="B107" s="6" t="s">
        <v>92</v>
      </c>
      <c r="C107" s="19">
        <v>6000</v>
      </c>
      <c r="D107" s="17">
        <v>0</v>
      </c>
    </row>
    <row r="108" spans="1:4" x14ac:dyDescent="0.25">
      <c r="A108" s="25"/>
      <c r="B108" s="6" t="s">
        <v>27</v>
      </c>
      <c r="C108" s="19">
        <v>100</v>
      </c>
      <c r="D108" s="17">
        <v>0</v>
      </c>
    </row>
    <row r="109" spans="1:4" x14ac:dyDescent="0.25">
      <c r="A109" s="25"/>
      <c r="B109" s="6" t="s">
        <v>93</v>
      </c>
      <c r="C109" s="28">
        <v>100</v>
      </c>
      <c r="D109" s="17">
        <v>0</v>
      </c>
    </row>
    <row r="110" spans="1:4" x14ac:dyDescent="0.25">
      <c r="A110" s="25"/>
      <c r="B110" s="6" t="s">
        <v>94</v>
      </c>
      <c r="C110" s="13">
        <v>2000</v>
      </c>
      <c r="D110" s="14">
        <v>0</v>
      </c>
    </row>
    <row r="111" spans="1:4" x14ac:dyDescent="0.25">
      <c r="A111" s="25"/>
      <c r="B111" s="6" t="s">
        <v>95</v>
      </c>
      <c r="C111" s="19">
        <v>600</v>
      </c>
      <c r="D111" s="17">
        <v>0</v>
      </c>
    </row>
    <row r="112" spans="1:4" x14ac:dyDescent="0.25">
      <c r="A112" s="25"/>
      <c r="B112" s="6" t="s">
        <v>96</v>
      </c>
      <c r="C112" s="13">
        <v>0</v>
      </c>
      <c r="D112" s="17">
        <v>0</v>
      </c>
    </row>
    <row r="113" spans="1:4" x14ac:dyDescent="0.25">
      <c r="A113" s="25"/>
      <c r="B113" s="6" t="s">
        <v>97</v>
      </c>
      <c r="C113" s="19">
        <v>1500</v>
      </c>
      <c r="D113" s="17">
        <v>0</v>
      </c>
    </row>
    <row r="114" spans="1:4" x14ac:dyDescent="0.25">
      <c r="A114" s="25"/>
      <c r="B114" s="6" t="s">
        <v>98</v>
      </c>
      <c r="C114" s="13">
        <v>5000</v>
      </c>
      <c r="D114" s="14">
        <v>0</v>
      </c>
    </row>
    <row r="115" spans="1:4" x14ac:dyDescent="0.25">
      <c r="A115" s="25"/>
      <c r="B115" s="6" t="s">
        <v>99</v>
      </c>
      <c r="C115" s="19">
        <v>2500</v>
      </c>
      <c r="D115" s="17">
        <v>0</v>
      </c>
    </row>
    <row r="116" spans="1:4" x14ac:dyDescent="0.25">
      <c r="A116" s="25"/>
      <c r="B116" s="6" t="s">
        <v>100</v>
      </c>
      <c r="C116" s="19">
        <v>500</v>
      </c>
      <c r="D116" s="17">
        <v>0</v>
      </c>
    </row>
    <row r="117" spans="1:4" x14ac:dyDescent="0.25">
      <c r="A117" s="25" t="s">
        <v>101</v>
      </c>
      <c r="B117" s="6"/>
      <c r="C117" s="19">
        <v>2000</v>
      </c>
      <c r="D117" s="17">
        <v>0</v>
      </c>
    </row>
    <row r="118" spans="1:4" x14ac:dyDescent="0.25">
      <c r="A118" s="12" t="s">
        <v>102</v>
      </c>
      <c r="B118" s="6"/>
      <c r="C118" s="28">
        <v>0</v>
      </c>
      <c r="D118" s="29">
        <v>0</v>
      </c>
    </row>
    <row r="119" spans="1:4" x14ac:dyDescent="0.25">
      <c r="A119" s="12" t="s">
        <v>103</v>
      </c>
      <c r="B119" s="6"/>
      <c r="C119" s="28">
        <v>0</v>
      </c>
      <c r="D119" s="29">
        <v>0</v>
      </c>
    </row>
    <row r="120" spans="1:4" x14ac:dyDescent="0.25">
      <c r="A120" s="12" t="s">
        <v>104</v>
      </c>
      <c r="B120" s="6"/>
      <c r="C120" s="28">
        <v>0</v>
      </c>
      <c r="D120" s="29">
        <v>0</v>
      </c>
    </row>
    <row r="121" spans="1:4" x14ac:dyDescent="0.25">
      <c r="A121" s="12" t="s">
        <v>105</v>
      </c>
      <c r="B121" s="6"/>
      <c r="C121" s="28">
        <v>0</v>
      </c>
      <c r="D121" s="29">
        <v>0</v>
      </c>
    </row>
    <row r="122" spans="1:4" x14ac:dyDescent="0.25">
      <c r="A122" s="12" t="s">
        <v>106</v>
      </c>
      <c r="B122" s="6"/>
      <c r="C122" s="28">
        <v>0</v>
      </c>
      <c r="D122" s="29">
        <v>0</v>
      </c>
    </row>
    <row r="123" spans="1:4" x14ac:dyDescent="0.25">
      <c r="A123" s="25" t="s">
        <v>107</v>
      </c>
      <c r="B123" s="6"/>
      <c r="C123" s="28">
        <v>0</v>
      </c>
      <c r="D123" s="29">
        <v>0</v>
      </c>
    </row>
    <row r="124" spans="1:4" x14ac:dyDescent="0.25">
      <c r="A124" s="25" t="s">
        <v>108</v>
      </c>
      <c r="C124" s="17">
        <v>0</v>
      </c>
      <c r="D124" s="29">
        <v>0</v>
      </c>
    </row>
    <row r="125" spans="1:4" x14ac:dyDescent="0.25">
      <c r="A125" s="35" t="s">
        <v>109</v>
      </c>
      <c r="C125" s="17">
        <v>0</v>
      </c>
      <c r="D125" s="17">
        <v>0</v>
      </c>
    </row>
    <row r="126" spans="1:4" x14ac:dyDescent="0.25">
      <c r="A126" s="35" t="s">
        <v>110</v>
      </c>
      <c r="C126" s="17">
        <v>0</v>
      </c>
      <c r="D126" s="17">
        <v>0</v>
      </c>
    </row>
    <row r="127" spans="1:4" x14ac:dyDescent="0.25">
      <c r="A127" s="12" t="s">
        <v>111</v>
      </c>
      <c r="B127" s="6"/>
      <c r="C127" s="19">
        <v>0</v>
      </c>
      <c r="D127" s="17">
        <v>0</v>
      </c>
    </row>
    <row r="128" spans="1:4" x14ac:dyDescent="0.25">
      <c r="A128" s="12" t="s">
        <v>112</v>
      </c>
      <c r="B128" s="6"/>
      <c r="C128" s="13">
        <v>0</v>
      </c>
      <c r="D128" s="14">
        <v>0</v>
      </c>
    </row>
    <row r="129" spans="1:4" x14ac:dyDescent="0.25">
      <c r="A129" s="12" t="s">
        <v>113</v>
      </c>
      <c r="B129" s="6"/>
      <c r="C129" s="19">
        <v>0</v>
      </c>
      <c r="D129" s="17">
        <v>0</v>
      </c>
    </row>
    <row r="130" spans="1:4" x14ac:dyDescent="0.25">
      <c r="A130" s="25" t="s">
        <v>27</v>
      </c>
      <c r="B130" s="6" t="s">
        <v>114</v>
      </c>
      <c r="C130" s="19">
        <v>0</v>
      </c>
      <c r="D130" s="17">
        <v>0</v>
      </c>
    </row>
    <row r="131" spans="1:4" x14ac:dyDescent="0.25">
      <c r="A131" s="12"/>
      <c r="B131" s="6"/>
      <c r="C131" s="6"/>
      <c r="D131" s="14"/>
    </row>
    <row r="132" spans="1:4" x14ac:dyDescent="0.25">
      <c r="A132" s="5" t="s">
        <v>23</v>
      </c>
      <c r="B132" s="6"/>
      <c r="C132" s="27">
        <f t="shared" ref="C132:D132" si="4">SUM(C100:C130)</f>
        <v>20300</v>
      </c>
      <c r="D132" s="27">
        <f t="shared" si="4"/>
        <v>0</v>
      </c>
    </row>
    <row r="133" spans="1:4" x14ac:dyDescent="0.25">
      <c r="A133" s="5"/>
      <c r="B133" s="6"/>
      <c r="C133" s="41"/>
      <c r="D133" s="27"/>
    </row>
    <row r="134" spans="1:4" x14ac:dyDescent="0.25">
      <c r="A134" s="25"/>
      <c r="B134" s="6"/>
      <c r="C134" s="42" t="s">
        <v>4</v>
      </c>
      <c r="D134" s="43" t="s">
        <v>4</v>
      </c>
    </row>
    <row r="135" spans="1:4" x14ac:dyDescent="0.25">
      <c r="A135" s="5" t="s">
        <v>50</v>
      </c>
      <c r="B135" s="6"/>
      <c r="C135" s="44" t="s">
        <v>2</v>
      </c>
      <c r="D135" s="34" t="s">
        <v>1</v>
      </c>
    </row>
    <row r="136" spans="1:4" x14ac:dyDescent="0.25">
      <c r="A136" s="5" t="s">
        <v>24</v>
      </c>
      <c r="B136" s="6"/>
      <c r="C136" s="11"/>
      <c r="D136" s="10"/>
    </row>
    <row r="137" spans="1:4" x14ac:dyDescent="0.25">
      <c r="A137" s="5" t="s">
        <v>115</v>
      </c>
      <c r="B137" s="6"/>
      <c r="C137" s="13">
        <v>400</v>
      </c>
      <c r="D137" s="17">
        <v>0</v>
      </c>
    </row>
    <row r="138" spans="1:4" x14ac:dyDescent="0.25">
      <c r="A138" s="12" t="s">
        <v>116</v>
      </c>
      <c r="B138" s="30" t="s">
        <v>117</v>
      </c>
      <c r="C138" s="19">
        <v>4075</v>
      </c>
      <c r="D138" s="17">
        <v>0</v>
      </c>
    </row>
    <row r="139" spans="1:4" x14ac:dyDescent="0.25">
      <c r="A139" s="12" t="s">
        <v>118</v>
      </c>
      <c r="B139" s="30" t="s">
        <v>117</v>
      </c>
      <c r="C139" s="13">
        <v>2050</v>
      </c>
      <c r="D139" s="14">
        <v>0</v>
      </c>
    </row>
    <row r="140" spans="1:4" x14ac:dyDescent="0.25">
      <c r="A140" s="12" t="s">
        <v>119</v>
      </c>
      <c r="B140" s="30"/>
      <c r="C140" s="19">
        <v>0</v>
      </c>
      <c r="D140" s="17">
        <v>0</v>
      </c>
    </row>
    <row r="141" spans="1:4" x14ac:dyDescent="0.25">
      <c r="A141" s="12" t="s">
        <v>120</v>
      </c>
      <c r="B141" s="6"/>
      <c r="C141" s="32">
        <v>4500</v>
      </c>
      <c r="D141" s="20">
        <v>0</v>
      </c>
    </row>
    <row r="142" spans="1:4" x14ac:dyDescent="0.25">
      <c r="A142" s="25" t="s">
        <v>121</v>
      </c>
      <c r="B142" s="6"/>
      <c r="C142" s="19">
        <v>25</v>
      </c>
      <c r="D142" s="17">
        <v>0</v>
      </c>
    </row>
    <row r="143" spans="1:4" x14ac:dyDescent="0.25">
      <c r="A143" s="25" t="s">
        <v>122</v>
      </c>
      <c r="B143" s="6"/>
      <c r="C143" s="13">
        <v>400</v>
      </c>
      <c r="D143" s="14">
        <v>0</v>
      </c>
    </row>
    <row r="144" spans="1:4" x14ac:dyDescent="0.25">
      <c r="A144" s="25" t="s">
        <v>123</v>
      </c>
      <c r="B144" s="6"/>
      <c r="C144" s="32">
        <v>50</v>
      </c>
      <c r="D144" s="20">
        <v>0</v>
      </c>
    </row>
    <row r="145" spans="1:4" x14ac:dyDescent="0.25">
      <c r="A145" s="25" t="s">
        <v>124</v>
      </c>
      <c r="B145" s="6"/>
      <c r="C145" s="13">
        <v>0</v>
      </c>
      <c r="D145" s="14">
        <v>0</v>
      </c>
    </row>
    <row r="146" spans="1:4" x14ac:dyDescent="0.25">
      <c r="A146" s="25" t="s">
        <v>125</v>
      </c>
      <c r="B146" s="6"/>
      <c r="C146" s="19">
        <v>0</v>
      </c>
      <c r="D146" s="17">
        <v>0</v>
      </c>
    </row>
    <row r="147" spans="1:4" x14ac:dyDescent="0.25">
      <c r="A147" s="25" t="s">
        <v>126</v>
      </c>
      <c r="B147" s="6"/>
      <c r="C147" s="19">
        <v>200</v>
      </c>
      <c r="D147" s="17">
        <v>0</v>
      </c>
    </row>
    <row r="148" spans="1:4" x14ac:dyDescent="0.25">
      <c r="A148" s="25" t="s">
        <v>127</v>
      </c>
      <c r="B148" s="6"/>
      <c r="C148" s="19">
        <v>50</v>
      </c>
      <c r="D148" s="17">
        <v>0</v>
      </c>
    </row>
    <row r="149" spans="1:4" x14ac:dyDescent="0.25">
      <c r="A149" s="12" t="s">
        <v>128</v>
      </c>
      <c r="B149" s="6"/>
      <c r="C149" s="19">
        <v>4500</v>
      </c>
      <c r="D149" s="17">
        <v>0</v>
      </c>
    </row>
    <row r="150" spans="1:4" x14ac:dyDescent="0.25">
      <c r="A150" s="12" t="s">
        <v>129</v>
      </c>
      <c r="B150" s="6"/>
      <c r="C150" s="19">
        <v>0</v>
      </c>
      <c r="D150" s="17">
        <v>0</v>
      </c>
    </row>
    <row r="151" spans="1:4" x14ac:dyDescent="0.25">
      <c r="A151" s="12" t="s">
        <v>130</v>
      </c>
      <c r="B151" s="6"/>
      <c r="C151" s="13">
        <v>0</v>
      </c>
      <c r="D151" s="14">
        <v>0</v>
      </c>
    </row>
    <row r="152" spans="1:4" x14ac:dyDescent="0.25">
      <c r="A152" s="12" t="s">
        <v>131</v>
      </c>
      <c r="B152" s="6"/>
      <c r="C152" s="19">
        <v>100</v>
      </c>
      <c r="D152" s="17">
        <v>0</v>
      </c>
    </row>
    <row r="153" spans="1:4" x14ac:dyDescent="0.25">
      <c r="A153" s="12" t="s">
        <v>132</v>
      </c>
      <c r="B153" s="6"/>
      <c r="C153" s="19">
        <v>500</v>
      </c>
      <c r="D153" s="17">
        <v>0</v>
      </c>
    </row>
    <row r="154" spans="1:4" x14ac:dyDescent="0.25">
      <c r="A154" s="12" t="s">
        <v>27</v>
      </c>
      <c r="B154" s="6" t="s">
        <v>4</v>
      </c>
      <c r="C154" s="19">
        <v>500</v>
      </c>
      <c r="D154" s="17">
        <v>0</v>
      </c>
    </row>
    <row r="155" spans="1:4" x14ac:dyDescent="0.25">
      <c r="A155" s="25" t="s">
        <v>4</v>
      </c>
      <c r="B155" s="6"/>
      <c r="C155" s="11"/>
      <c r="D155" s="17"/>
    </row>
    <row r="156" spans="1:4" x14ac:dyDescent="0.25">
      <c r="A156" s="22" t="s">
        <v>28</v>
      </c>
      <c r="B156" s="6"/>
      <c r="C156" s="45">
        <f t="shared" ref="C156:D156" si="5">SUM(C138:C154)</f>
        <v>16950</v>
      </c>
      <c r="D156" s="27">
        <f t="shared" si="5"/>
        <v>0</v>
      </c>
    </row>
    <row r="157" spans="1:4" x14ac:dyDescent="0.25">
      <c r="A157" s="25"/>
      <c r="B157" s="6"/>
      <c r="C157" s="11"/>
      <c r="D157" s="9"/>
    </row>
    <row r="158" spans="1:4" x14ac:dyDescent="0.25">
      <c r="A158" s="5" t="s">
        <v>133</v>
      </c>
      <c r="B158" s="6"/>
      <c r="C158" s="6"/>
      <c r="D158" s="16" t="s">
        <v>4</v>
      </c>
    </row>
    <row r="159" spans="1:4" x14ac:dyDescent="0.25">
      <c r="A159" s="25" t="s">
        <v>90</v>
      </c>
      <c r="B159" s="6"/>
      <c r="C159" s="19">
        <v>75</v>
      </c>
      <c r="D159" s="9">
        <v>0</v>
      </c>
    </row>
    <row r="160" spans="1:4" x14ac:dyDescent="0.25">
      <c r="A160" s="25" t="s">
        <v>134</v>
      </c>
      <c r="B160" s="6"/>
      <c r="C160" s="13">
        <v>200</v>
      </c>
      <c r="D160" s="14">
        <v>0</v>
      </c>
    </row>
    <row r="161" spans="1:4" x14ac:dyDescent="0.25">
      <c r="A161" s="25" t="s">
        <v>135</v>
      </c>
      <c r="B161" s="6"/>
      <c r="C161" s="19">
        <v>1300</v>
      </c>
      <c r="D161" s="17">
        <v>0</v>
      </c>
    </row>
    <row r="162" spans="1:4" x14ac:dyDescent="0.25">
      <c r="A162" s="25" t="s">
        <v>136</v>
      </c>
      <c r="B162" s="6"/>
      <c r="C162" s="13">
        <v>200</v>
      </c>
      <c r="D162" s="14">
        <v>0</v>
      </c>
    </row>
    <row r="163" spans="1:4" x14ac:dyDescent="0.25">
      <c r="A163" s="25" t="s">
        <v>121</v>
      </c>
      <c r="B163" s="6"/>
      <c r="C163" s="13">
        <v>160</v>
      </c>
      <c r="D163" s="14">
        <v>0</v>
      </c>
    </row>
    <row r="164" spans="1:4" x14ac:dyDescent="0.25">
      <c r="A164" s="25" t="s">
        <v>137</v>
      </c>
      <c r="B164" s="6"/>
      <c r="C164" s="19">
        <v>110</v>
      </c>
      <c r="D164" s="17">
        <v>0</v>
      </c>
    </row>
    <row r="165" spans="1:4" x14ac:dyDescent="0.25">
      <c r="A165" s="25" t="s">
        <v>138</v>
      </c>
      <c r="B165" s="6"/>
      <c r="C165" s="19">
        <v>40</v>
      </c>
      <c r="D165" s="17">
        <v>0</v>
      </c>
    </row>
    <row r="166" spans="1:4" x14ac:dyDescent="0.25">
      <c r="A166" s="25" t="s">
        <v>139</v>
      </c>
      <c r="B166" s="6"/>
      <c r="C166" s="19">
        <v>225</v>
      </c>
      <c r="D166" s="17">
        <v>0</v>
      </c>
    </row>
    <row r="167" spans="1:4" x14ac:dyDescent="0.25">
      <c r="A167" s="25" t="s">
        <v>140</v>
      </c>
      <c r="B167" s="6"/>
      <c r="C167" s="13">
        <v>1200</v>
      </c>
      <c r="D167" s="14">
        <v>0</v>
      </c>
    </row>
    <row r="168" spans="1:4" x14ac:dyDescent="0.25">
      <c r="A168" s="25" t="s">
        <v>141</v>
      </c>
      <c r="B168" s="6"/>
      <c r="C168" s="19">
        <v>450</v>
      </c>
      <c r="D168" s="17">
        <v>0</v>
      </c>
    </row>
    <row r="169" spans="1:4" x14ac:dyDescent="0.25">
      <c r="A169" s="25" t="s">
        <v>142</v>
      </c>
      <c r="B169" s="6"/>
      <c r="C169" s="13">
        <v>350</v>
      </c>
      <c r="D169" s="14">
        <v>0</v>
      </c>
    </row>
    <row r="170" spans="1:4" x14ac:dyDescent="0.25">
      <c r="A170" s="25" t="s">
        <v>143</v>
      </c>
      <c r="B170" s="6"/>
      <c r="C170" s="19">
        <v>0</v>
      </c>
      <c r="D170" s="17">
        <v>0</v>
      </c>
    </row>
    <row r="171" spans="1:4" x14ac:dyDescent="0.25">
      <c r="A171" s="12" t="s">
        <v>144</v>
      </c>
      <c r="B171" s="6"/>
      <c r="C171" s="19">
        <v>240</v>
      </c>
      <c r="D171" s="17">
        <v>0</v>
      </c>
    </row>
    <row r="172" spans="1:4" x14ac:dyDescent="0.25">
      <c r="A172" s="12" t="s">
        <v>145</v>
      </c>
      <c r="B172" s="6"/>
      <c r="C172" s="19">
        <v>165</v>
      </c>
      <c r="D172" s="17">
        <v>0</v>
      </c>
    </row>
    <row r="173" spans="1:4" x14ac:dyDescent="0.25">
      <c r="A173" s="12" t="s">
        <v>146</v>
      </c>
      <c r="B173" s="6"/>
      <c r="C173" s="19">
        <v>1100</v>
      </c>
      <c r="D173" s="17">
        <v>0</v>
      </c>
    </row>
    <row r="174" spans="1:4" x14ac:dyDescent="0.25">
      <c r="A174" s="12" t="s">
        <v>4</v>
      </c>
      <c r="B174" s="6"/>
      <c r="C174" s="13"/>
      <c r="D174" s="14"/>
    </row>
    <row r="175" spans="1:4" x14ac:dyDescent="0.25">
      <c r="A175" s="22" t="s">
        <v>38</v>
      </c>
      <c r="B175" s="6"/>
      <c r="C175" s="27">
        <f>SUM(C159:C173)</f>
        <v>5815</v>
      </c>
      <c r="D175" s="27">
        <f>SUM(D159:D173)</f>
        <v>0</v>
      </c>
    </row>
    <row r="176" spans="1:4" x14ac:dyDescent="0.25">
      <c r="A176" s="25"/>
      <c r="B176" s="6"/>
      <c r="C176" s="6"/>
      <c r="D176" s="26"/>
    </row>
    <row r="177" spans="1:4" x14ac:dyDescent="0.25">
      <c r="A177" s="5" t="s">
        <v>39</v>
      </c>
      <c r="B177" s="6"/>
      <c r="C177" s="31"/>
      <c r="D177" s="10"/>
    </row>
    <row r="178" spans="1:4" x14ac:dyDescent="0.25">
      <c r="A178" s="25" t="s">
        <v>90</v>
      </c>
      <c r="B178" s="6"/>
      <c r="C178" s="32">
        <v>1000</v>
      </c>
      <c r="D178" s="17">
        <v>0</v>
      </c>
    </row>
    <row r="179" spans="1:4" x14ac:dyDescent="0.25">
      <c r="A179" s="25" t="s">
        <v>147</v>
      </c>
      <c r="B179" s="6"/>
      <c r="C179" s="38">
        <v>250</v>
      </c>
      <c r="D179" s="14">
        <v>0</v>
      </c>
    </row>
    <row r="180" spans="1:4" x14ac:dyDescent="0.25">
      <c r="A180" s="5" t="s">
        <v>148</v>
      </c>
      <c r="B180" s="6"/>
      <c r="C180" s="46"/>
      <c r="D180" s="18"/>
    </row>
    <row r="181" spans="1:4" x14ac:dyDescent="0.25">
      <c r="A181" s="12" t="s">
        <v>149</v>
      </c>
      <c r="B181" s="30"/>
      <c r="C181" s="47">
        <v>100</v>
      </c>
      <c r="D181" s="14">
        <v>0</v>
      </c>
    </row>
    <row r="182" spans="1:4" x14ac:dyDescent="0.25">
      <c r="A182" s="12" t="s">
        <v>150</v>
      </c>
      <c r="B182" s="6"/>
      <c r="C182" s="20">
        <v>2200</v>
      </c>
      <c r="D182" s="17">
        <v>0</v>
      </c>
    </row>
    <row r="183" spans="1:4" x14ac:dyDescent="0.25">
      <c r="A183" s="12" t="s">
        <v>151</v>
      </c>
      <c r="B183" s="6"/>
      <c r="C183" s="21">
        <v>150</v>
      </c>
      <c r="D183" s="14">
        <v>0</v>
      </c>
    </row>
    <row r="184" spans="1:4" x14ac:dyDescent="0.25">
      <c r="A184" s="12" t="s">
        <v>152</v>
      </c>
      <c r="B184" s="6"/>
      <c r="C184" s="32">
        <v>850</v>
      </c>
      <c r="D184" s="17">
        <v>0</v>
      </c>
    </row>
    <row r="185" spans="1:4" x14ac:dyDescent="0.25">
      <c r="A185" s="12" t="s">
        <v>153</v>
      </c>
      <c r="B185" s="6"/>
      <c r="C185" s="21">
        <v>450</v>
      </c>
      <c r="D185" s="14">
        <v>0</v>
      </c>
    </row>
    <row r="186" spans="1:4" x14ac:dyDescent="0.25">
      <c r="A186" s="12" t="s">
        <v>154</v>
      </c>
      <c r="B186" s="30"/>
      <c r="C186" s="32">
        <v>300</v>
      </c>
      <c r="D186" s="17">
        <v>0</v>
      </c>
    </row>
    <row r="187" spans="1:4" x14ac:dyDescent="0.25">
      <c r="A187" s="12" t="s">
        <v>155</v>
      </c>
      <c r="B187" s="30"/>
      <c r="C187" s="32">
        <v>100</v>
      </c>
      <c r="D187" s="17">
        <v>0</v>
      </c>
    </row>
    <row r="188" spans="1:4" x14ac:dyDescent="0.25">
      <c r="A188" s="12" t="s">
        <v>156</v>
      </c>
      <c r="B188" s="30"/>
      <c r="C188" s="20">
        <v>350</v>
      </c>
      <c r="D188" s="17">
        <v>0</v>
      </c>
    </row>
    <row r="189" spans="1:4" x14ac:dyDescent="0.25">
      <c r="A189" s="5" t="s">
        <v>157</v>
      </c>
      <c r="B189" s="48"/>
      <c r="C189" s="49">
        <v>0</v>
      </c>
      <c r="D189" s="14">
        <v>0</v>
      </c>
    </row>
    <row r="190" spans="1:4" x14ac:dyDescent="0.25">
      <c r="A190" s="12" t="s">
        <v>158</v>
      </c>
      <c r="B190" s="6"/>
      <c r="C190" s="32">
        <v>0</v>
      </c>
      <c r="D190" s="17">
        <v>0</v>
      </c>
    </row>
    <row r="191" spans="1:4" x14ac:dyDescent="0.25">
      <c r="A191" s="12" t="s">
        <v>98</v>
      </c>
      <c r="B191" s="6"/>
      <c r="C191" s="38">
        <v>0</v>
      </c>
      <c r="D191" s="14">
        <v>0</v>
      </c>
    </row>
    <row r="192" spans="1:4" x14ac:dyDescent="0.25">
      <c r="A192" s="12" t="s">
        <v>94</v>
      </c>
      <c r="B192" s="6"/>
      <c r="C192" s="32">
        <v>0</v>
      </c>
      <c r="D192" s="17">
        <v>0</v>
      </c>
    </row>
    <row r="193" spans="1:4" x14ac:dyDescent="0.25">
      <c r="A193" s="12" t="s">
        <v>159</v>
      </c>
      <c r="B193" s="6"/>
      <c r="C193" s="32">
        <v>0</v>
      </c>
      <c r="D193" s="17">
        <v>0</v>
      </c>
    </row>
    <row r="194" spans="1:4" x14ac:dyDescent="0.25">
      <c r="A194" s="12" t="s">
        <v>160</v>
      </c>
      <c r="B194" s="6"/>
      <c r="C194" s="32">
        <v>0</v>
      </c>
      <c r="D194" s="17">
        <v>0</v>
      </c>
    </row>
    <row r="195" spans="1:4" x14ac:dyDescent="0.25">
      <c r="A195" s="12" t="s">
        <v>161</v>
      </c>
      <c r="B195" s="6"/>
      <c r="C195" s="32">
        <v>0</v>
      </c>
      <c r="D195" s="17">
        <v>0</v>
      </c>
    </row>
    <row r="196" spans="1:4" x14ac:dyDescent="0.25">
      <c r="A196" s="12" t="s">
        <v>95</v>
      </c>
      <c r="B196" s="6"/>
      <c r="C196" s="14">
        <v>0</v>
      </c>
      <c r="D196" s="14">
        <v>0</v>
      </c>
    </row>
    <row r="197" spans="1:4" x14ac:dyDescent="0.25">
      <c r="A197" s="5" t="s">
        <v>162</v>
      </c>
      <c r="B197" s="6"/>
      <c r="C197" s="17">
        <v>0</v>
      </c>
      <c r="D197" s="17">
        <v>0</v>
      </c>
    </row>
    <row r="198" spans="1:4" x14ac:dyDescent="0.25">
      <c r="A198" s="12" t="s">
        <v>97</v>
      </c>
      <c r="B198" s="6"/>
      <c r="C198" s="14">
        <v>0</v>
      </c>
      <c r="D198" s="14">
        <v>0</v>
      </c>
    </row>
    <row r="199" spans="1:4" x14ac:dyDescent="0.25">
      <c r="A199" s="12" t="s">
        <v>98</v>
      </c>
      <c r="B199" s="6"/>
      <c r="C199" s="17">
        <v>0</v>
      </c>
      <c r="D199" s="17">
        <v>0</v>
      </c>
    </row>
    <row r="200" spans="1:4" x14ac:dyDescent="0.25">
      <c r="A200" s="12" t="s">
        <v>94</v>
      </c>
      <c r="B200" s="6"/>
      <c r="C200" s="17">
        <v>0</v>
      </c>
      <c r="D200" s="17">
        <v>0</v>
      </c>
    </row>
    <row r="201" spans="1:4" x14ac:dyDescent="0.25">
      <c r="A201" s="12" t="s">
        <v>95</v>
      </c>
      <c r="B201" s="6"/>
      <c r="C201" s="17">
        <v>0</v>
      </c>
      <c r="D201" s="17">
        <v>0</v>
      </c>
    </row>
    <row r="202" spans="1:4" x14ac:dyDescent="0.25">
      <c r="A202" s="12" t="s">
        <v>163</v>
      </c>
      <c r="B202" s="6"/>
      <c r="C202" s="17">
        <v>0</v>
      </c>
      <c r="D202" s="17">
        <v>0</v>
      </c>
    </row>
    <row r="203" spans="1:4" x14ac:dyDescent="0.25">
      <c r="A203" s="12" t="s">
        <v>164</v>
      </c>
      <c r="B203" s="6"/>
      <c r="C203" s="49">
        <v>0</v>
      </c>
      <c r="D203" s="14">
        <v>0</v>
      </c>
    </row>
    <row r="204" spans="1:4" x14ac:dyDescent="0.25">
      <c r="A204" s="5" t="s">
        <v>165</v>
      </c>
      <c r="B204" s="48"/>
      <c r="C204" s="32">
        <v>7000</v>
      </c>
      <c r="D204" s="17">
        <v>0</v>
      </c>
    </row>
    <row r="205" spans="1:4" x14ac:dyDescent="0.25">
      <c r="A205" s="12" t="s">
        <v>166</v>
      </c>
      <c r="B205" s="6" t="s">
        <v>167</v>
      </c>
      <c r="C205" s="38">
        <v>2500</v>
      </c>
      <c r="D205" s="14">
        <v>0</v>
      </c>
    </row>
    <row r="206" spans="1:4" x14ac:dyDescent="0.25">
      <c r="A206" s="12" t="s">
        <v>98</v>
      </c>
      <c r="B206" s="6" t="s">
        <v>167</v>
      </c>
      <c r="C206" s="32">
        <v>8500</v>
      </c>
      <c r="D206" s="17">
        <v>0</v>
      </c>
    </row>
    <row r="207" spans="1:4" x14ac:dyDescent="0.25">
      <c r="A207" s="12" t="s">
        <v>168</v>
      </c>
      <c r="B207" s="6"/>
      <c r="C207" s="38">
        <v>2950</v>
      </c>
      <c r="D207" s="14">
        <v>0</v>
      </c>
    </row>
    <row r="208" spans="1:4" x14ac:dyDescent="0.25">
      <c r="A208" s="12" t="s">
        <v>169</v>
      </c>
      <c r="B208" s="6"/>
      <c r="C208" s="32">
        <v>3500</v>
      </c>
      <c r="D208" s="17">
        <v>0</v>
      </c>
    </row>
    <row r="209" spans="1:4" x14ac:dyDescent="0.25">
      <c r="A209" s="12" t="s">
        <v>170</v>
      </c>
      <c r="B209" s="6"/>
      <c r="C209" s="32">
        <v>7500</v>
      </c>
      <c r="D209" s="17">
        <v>0</v>
      </c>
    </row>
    <row r="210" spans="1:4" x14ac:dyDescent="0.25">
      <c r="A210" s="12" t="s">
        <v>161</v>
      </c>
      <c r="B210" s="6"/>
      <c r="C210" s="32">
        <v>100</v>
      </c>
      <c r="D210" s="17">
        <v>0</v>
      </c>
    </row>
    <row r="211" spans="1:4" x14ac:dyDescent="0.25">
      <c r="A211" s="12" t="s">
        <v>171</v>
      </c>
      <c r="B211" s="6"/>
      <c r="C211" s="32">
        <v>0</v>
      </c>
      <c r="D211" s="17">
        <v>0</v>
      </c>
    </row>
    <row r="212" spans="1:4" x14ac:dyDescent="0.25">
      <c r="A212" s="12" t="s">
        <v>172</v>
      </c>
      <c r="B212" s="6"/>
      <c r="C212" s="32">
        <v>250</v>
      </c>
      <c r="D212" s="17">
        <v>0</v>
      </c>
    </row>
    <row r="213" spans="1:4" x14ac:dyDescent="0.25">
      <c r="A213" s="12" t="s">
        <v>173</v>
      </c>
      <c r="B213" s="6"/>
      <c r="C213" s="32">
        <v>950</v>
      </c>
      <c r="D213" s="17">
        <v>0</v>
      </c>
    </row>
    <row r="214" spans="1:4" x14ac:dyDescent="0.25">
      <c r="A214" s="5" t="s">
        <v>174</v>
      </c>
      <c r="B214" s="48"/>
      <c r="C214" s="50">
        <v>0</v>
      </c>
      <c r="D214" s="29">
        <v>0</v>
      </c>
    </row>
    <row r="215" spans="1:4" x14ac:dyDescent="0.25">
      <c r="A215" s="12" t="s">
        <v>175</v>
      </c>
      <c r="B215" s="6"/>
      <c r="C215" s="32">
        <v>0</v>
      </c>
      <c r="D215" s="17">
        <v>0</v>
      </c>
    </row>
    <row r="216" spans="1:4" x14ac:dyDescent="0.25">
      <c r="A216" s="12" t="s">
        <v>176</v>
      </c>
      <c r="B216" s="6"/>
      <c r="C216" s="32">
        <v>0</v>
      </c>
      <c r="D216" s="17">
        <v>0</v>
      </c>
    </row>
    <row r="217" spans="1:4" x14ac:dyDescent="0.25">
      <c r="A217" s="12" t="s">
        <v>177</v>
      </c>
      <c r="B217" s="6"/>
      <c r="C217" s="32">
        <v>0</v>
      </c>
      <c r="D217" s="17">
        <v>0</v>
      </c>
    </row>
    <row r="218" spans="1:4" x14ac:dyDescent="0.25">
      <c r="A218" s="12" t="s">
        <v>95</v>
      </c>
      <c r="B218" s="6"/>
      <c r="C218" s="32">
        <v>0</v>
      </c>
      <c r="D218" s="17">
        <v>0</v>
      </c>
    </row>
    <row r="219" spans="1:4" x14ac:dyDescent="0.25">
      <c r="A219" s="12" t="s">
        <v>164</v>
      </c>
      <c r="B219" s="6"/>
      <c r="C219" s="38">
        <v>0</v>
      </c>
      <c r="D219" s="14">
        <v>0</v>
      </c>
    </row>
    <row r="220" spans="1:4" x14ac:dyDescent="0.25">
      <c r="A220" s="12" t="s">
        <v>151</v>
      </c>
      <c r="B220" s="6"/>
      <c r="C220" s="32">
        <v>0</v>
      </c>
      <c r="D220" s="17">
        <v>0</v>
      </c>
    </row>
    <row r="221" spans="1:4" x14ac:dyDescent="0.25">
      <c r="A221" s="5" t="s">
        <v>178</v>
      </c>
      <c r="B221" s="48"/>
      <c r="C221" s="32">
        <v>0</v>
      </c>
      <c r="D221" s="17"/>
    </row>
    <row r="222" spans="1:4" x14ac:dyDescent="0.25">
      <c r="A222" s="12" t="s">
        <v>166</v>
      </c>
      <c r="B222" s="6" t="s">
        <v>179</v>
      </c>
      <c r="C222" s="38">
        <v>0</v>
      </c>
      <c r="D222" s="14">
        <v>0</v>
      </c>
    </row>
    <row r="223" spans="1:4" x14ac:dyDescent="0.25">
      <c r="A223" s="12" t="s">
        <v>98</v>
      </c>
      <c r="B223" s="6" t="s">
        <v>179</v>
      </c>
      <c r="C223" s="32">
        <v>0</v>
      </c>
      <c r="D223" s="17">
        <v>0</v>
      </c>
    </row>
    <row r="224" spans="1:4" x14ac:dyDescent="0.25">
      <c r="A224" s="12" t="s">
        <v>180</v>
      </c>
      <c r="B224" s="6"/>
      <c r="C224" s="32">
        <v>0</v>
      </c>
      <c r="D224" s="17">
        <v>0</v>
      </c>
    </row>
    <row r="225" spans="1:4" x14ac:dyDescent="0.25">
      <c r="A225" s="12" t="s">
        <v>181</v>
      </c>
      <c r="B225" s="6"/>
      <c r="C225" s="38">
        <v>750</v>
      </c>
      <c r="D225" s="14">
        <v>0</v>
      </c>
    </row>
    <row r="226" spans="1:4" x14ac:dyDescent="0.25">
      <c r="A226" s="12" t="s">
        <v>175</v>
      </c>
      <c r="B226" s="6"/>
      <c r="C226" s="32">
        <v>0</v>
      </c>
      <c r="D226" s="17">
        <v>0</v>
      </c>
    </row>
    <row r="227" spans="1:4" x14ac:dyDescent="0.25">
      <c r="A227" s="12" t="s">
        <v>182</v>
      </c>
      <c r="B227" s="6"/>
      <c r="C227" s="38">
        <v>0</v>
      </c>
      <c r="D227" s="14">
        <v>0</v>
      </c>
    </row>
    <row r="228" spans="1:4" x14ac:dyDescent="0.25">
      <c r="A228" s="12" t="s">
        <v>183</v>
      </c>
      <c r="B228" s="6"/>
      <c r="C228" s="32">
        <v>0</v>
      </c>
      <c r="D228" s="17">
        <v>0</v>
      </c>
    </row>
    <row r="229" spans="1:4" x14ac:dyDescent="0.25">
      <c r="A229" s="12" t="s">
        <v>184</v>
      </c>
      <c r="B229" s="6"/>
      <c r="C229" s="38">
        <v>0</v>
      </c>
      <c r="D229" s="14">
        <v>0</v>
      </c>
    </row>
    <row r="230" spans="1:4" x14ac:dyDescent="0.25">
      <c r="A230" s="25" t="s">
        <v>137</v>
      </c>
      <c r="B230" s="6" t="s">
        <v>4</v>
      </c>
      <c r="C230" s="32">
        <v>0</v>
      </c>
      <c r="D230" s="17">
        <v>0</v>
      </c>
    </row>
    <row r="231" spans="1:4" x14ac:dyDescent="0.25">
      <c r="A231" s="12" t="s">
        <v>122</v>
      </c>
      <c r="B231" s="6"/>
      <c r="C231" s="38">
        <v>0</v>
      </c>
      <c r="D231" s="14">
        <v>0</v>
      </c>
    </row>
    <row r="232" spans="1:4" x14ac:dyDescent="0.25">
      <c r="A232" s="12" t="s">
        <v>121</v>
      </c>
      <c r="B232" s="6"/>
      <c r="C232" s="32">
        <v>0</v>
      </c>
      <c r="D232" s="17">
        <v>0</v>
      </c>
    </row>
    <row r="233" spans="1:4" x14ac:dyDescent="0.25">
      <c r="A233" s="12" t="s">
        <v>185</v>
      </c>
      <c r="B233" s="6"/>
      <c r="C233" s="32">
        <v>300</v>
      </c>
      <c r="D233" s="17">
        <v>0</v>
      </c>
    </row>
    <row r="234" spans="1:4" x14ac:dyDescent="0.25">
      <c r="A234" s="25" t="s">
        <v>186</v>
      </c>
      <c r="B234" s="6"/>
      <c r="C234" s="32">
        <v>2000</v>
      </c>
      <c r="D234" s="17">
        <v>0</v>
      </c>
    </row>
    <row r="235" spans="1:4" x14ac:dyDescent="0.25">
      <c r="A235" s="25" t="s">
        <v>187</v>
      </c>
      <c r="B235" s="6"/>
      <c r="C235" s="9"/>
      <c r="D235" s="17"/>
    </row>
    <row r="236" spans="1:4" x14ac:dyDescent="0.25">
      <c r="A236" s="25"/>
      <c r="B236" s="6"/>
      <c r="C236" s="31"/>
      <c r="D236" s="17"/>
    </row>
    <row r="237" spans="1:4" x14ac:dyDescent="0.25">
      <c r="A237" s="25" t="s">
        <v>4</v>
      </c>
      <c r="B237" s="6"/>
      <c r="C237" s="31"/>
      <c r="D237" s="17"/>
    </row>
    <row r="238" spans="1:4" x14ac:dyDescent="0.25">
      <c r="A238" s="12" t="s">
        <v>4</v>
      </c>
      <c r="B238" s="6"/>
      <c r="C238" s="31"/>
      <c r="D238" s="17"/>
    </row>
    <row r="239" spans="1:4" x14ac:dyDescent="0.25">
      <c r="A239" s="5" t="s">
        <v>48</v>
      </c>
      <c r="B239" s="6"/>
      <c r="C239" s="23">
        <f t="shared" ref="C239:D239" si="6">SUM(C178:C237)</f>
        <v>42050</v>
      </c>
      <c r="D239" s="23">
        <f t="shared" si="6"/>
        <v>0</v>
      </c>
    </row>
    <row r="240" spans="1:4" x14ac:dyDescent="0.25">
      <c r="A240" s="25"/>
      <c r="B240" s="6"/>
      <c r="C240" s="11"/>
      <c r="D240" s="9"/>
    </row>
    <row r="241" spans="1:7" x14ac:dyDescent="0.25">
      <c r="A241" s="5" t="s">
        <v>188</v>
      </c>
      <c r="B241" s="6"/>
      <c r="C241" s="51">
        <f>SUM(C97+C132+C156+C175+C239)</f>
        <v>109679</v>
      </c>
      <c r="D241" s="23">
        <f>SUM(D97, D132, D156, D175, D239)</f>
        <v>0</v>
      </c>
    </row>
    <row r="242" spans="1:7" x14ac:dyDescent="0.25">
      <c r="A242" s="52"/>
      <c r="B242" s="11"/>
      <c r="C242" s="11"/>
      <c r="D242" s="9"/>
    </row>
    <row r="243" spans="1:7" x14ac:dyDescent="0.25">
      <c r="A243" s="53"/>
      <c r="B243" s="54" t="s">
        <v>189</v>
      </c>
      <c r="C243" s="55">
        <f>SUM(C54-C241)</f>
        <v>-35879</v>
      </c>
      <c r="D243" s="55">
        <f>+D54-D241</f>
        <v>0</v>
      </c>
    </row>
    <row r="244" spans="1:7" x14ac:dyDescent="0.25">
      <c r="D244" s="8"/>
      <c r="G244" s="8"/>
    </row>
    <row r="245" spans="1:7" x14ac:dyDescent="0.25">
      <c r="D245" s="8"/>
      <c r="G245" s="8"/>
    </row>
    <row r="246" spans="1:7" x14ac:dyDescent="0.25">
      <c r="D246" s="8"/>
      <c r="G246" s="8"/>
    </row>
    <row r="247" spans="1:7" x14ac:dyDescent="0.25">
      <c r="D247" s="8"/>
      <c r="G24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White</dc:creator>
  <cp:lastModifiedBy>Annette White</cp:lastModifiedBy>
  <dcterms:created xsi:type="dcterms:W3CDTF">2020-12-06T23:37:25Z</dcterms:created>
  <dcterms:modified xsi:type="dcterms:W3CDTF">2020-12-06T23:55:56Z</dcterms:modified>
</cp:coreProperties>
</file>